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用默认基线" sheetId="3" r:id="rId1"/>
    <sheet name="更改基线" sheetId="4" r:id="rId2"/>
  </sheets>
  <calcPr calcId="144525"/>
</workbook>
</file>

<file path=xl/sharedStrings.xml><?xml version="1.0" encoding="utf-8"?>
<sst xmlns="http://schemas.openxmlformats.org/spreadsheetml/2006/main" count="215" uniqueCount="28">
  <si>
    <t>类别</t>
  </si>
  <si>
    <t>1A</t>
  </si>
  <si>
    <t>2A</t>
  </si>
  <si>
    <t>1B</t>
  </si>
  <si>
    <t>1C</t>
  </si>
  <si>
    <t>2C</t>
  </si>
  <si>
    <t>汇总</t>
  </si>
  <si>
    <t>企划发布</t>
  </si>
  <si>
    <t>基线</t>
  </si>
  <si>
    <t>基线类别占比%   （基于历史数据，得到小类在门店销售中占比。如：小类1A在门店A01指标中的占比）</t>
  </si>
  <si>
    <t>系列</t>
  </si>
  <si>
    <t>门店</t>
  </si>
  <si>
    <t>市场发布</t>
  </si>
  <si>
    <t>合并计划</t>
  </si>
  <si>
    <t>A</t>
  </si>
  <si>
    <t>A01</t>
  </si>
  <si>
    <t>✡</t>
  </si>
  <si>
    <t>A02</t>
  </si>
  <si>
    <t>B</t>
  </si>
  <si>
    <t>C</t>
  </si>
  <si>
    <t>门店占比%   （基于基线类比，用市场发布数据，得到门店在小类指标中的占比。如门店A01在小类1A指标中占比）</t>
  </si>
  <si>
    <t>类别占比%   （基于品类发布，得到小类在门店中的占比。如：小类1A在门店A01指标中的占比）</t>
  </si>
  <si>
    <t>基于市场发布计划，得到最终门店、小类的指标。如A01门店的1A小类指标</t>
  </si>
  <si>
    <t>子品牌</t>
  </si>
  <si>
    <t>汇总计划</t>
  </si>
  <si>
    <t>基线类别占比%</t>
  </si>
  <si>
    <t>门店占比%</t>
  </si>
  <si>
    <t>类别占比%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</si>
</sst>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"/>
  </numFmts>
  <fonts count="2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1"/>
      <color theme="7" tint="-0.249977111117893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11"/>
      <color theme="8" tint="-0.249977111117893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2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3499862666707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11" borderId="2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10" borderId="21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9" borderId="19" applyNumberFormat="0" applyAlignment="0" applyProtection="0">
      <alignment vertical="center"/>
    </xf>
    <xf numFmtId="0" fontId="12" fillId="9" borderId="20" applyNumberFormat="0" applyAlignment="0" applyProtection="0">
      <alignment vertical="center"/>
    </xf>
    <xf numFmtId="0" fontId="23" fillId="25" borderId="25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90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/>
    <xf numFmtId="0" fontId="0" fillId="4" borderId="0" xfId="0" applyFill="1"/>
    <xf numFmtId="0" fontId="0" fillId="0" borderId="6" xfId="0" applyFill="1" applyBorder="1"/>
    <xf numFmtId="0" fontId="0" fillId="0" borderId="0" xfId="0" applyFill="1" applyBorder="1"/>
    <xf numFmtId="0" fontId="0" fillId="5" borderId="0" xfId="0" applyFill="1"/>
    <xf numFmtId="0" fontId="2" fillId="3" borderId="0" xfId="0" applyFont="1" applyFill="1"/>
    <xf numFmtId="0" fontId="1" fillId="0" borderId="7" xfId="0" applyFont="1" applyBorder="1"/>
    <xf numFmtId="0" fontId="0" fillId="0" borderId="8" xfId="0" applyFill="1" applyBorder="1"/>
    <xf numFmtId="0" fontId="0" fillId="0" borderId="9" xfId="0" applyFill="1" applyBorder="1"/>
    <xf numFmtId="0" fontId="1" fillId="0" borderId="0" xfId="0" applyFont="1"/>
    <xf numFmtId="0" fontId="1" fillId="0" borderId="0" xfId="0" applyFont="1" applyFill="1"/>
    <xf numFmtId="0" fontId="0" fillId="0" borderId="0" xfId="0" applyFill="1"/>
    <xf numFmtId="176" fontId="1" fillId="0" borderId="2" xfId="0" applyNumberFormat="1" applyFont="1" applyBorder="1"/>
    <xf numFmtId="0" fontId="0" fillId="6" borderId="0" xfId="0" applyFill="1"/>
    <xf numFmtId="0" fontId="3" fillId="0" borderId="3" xfId="0" applyFont="1" applyBorder="1"/>
    <xf numFmtId="176" fontId="0" fillId="2" borderId="4" xfId="0" applyNumberFormat="1" applyFill="1" applyBorder="1"/>
    <xf numFmtId="176" fontId="0" fillId="2" borderId="5" xfId="0" applyNumberFormat="1" applyFill="1" applyBorder="1"/>
    <xf numFmtId="176" fontId="0" fillId="2" borderId="6" xfId="0" applyNumberFormat="1" applyFill="1" applyBorder="1"/>
    <xf numFmtId="176" fontId="0" fillId="2" borderId="0" xfId="0" applyNumberFormat="1" applyFill="1" applyBorder="1"/>
    <xf numFmtId="176" fontId="0" fillId="0" borderId="6" xfId="0" applyNumberFormat="1" applyFill="1" applyBorder="1"/>
    <xf numFmtId="176" fontId="0" fillId="0" borderId="0" xfId="0" applyNumberFormat="1" applyFill="1" applyBorder="1"/>
    <xf numFmtId="0" fontId="2" fillId="0" borderId="0" xfId="0" applyFont="1" applyFill="1"/>
    <xf numFmtId="0" fontId="3" fillId="0" borderId="7" xfId="0" applyFont="1" applyBorder="1"/>
    <xf numFmtId="176" fontId="0" fillId="0" borderId="8" xfId="0" applyNumberFormat="1" applyFill="1" applyBorder="1"/>
    <xf numFmtId="176" fontId="0" fillId="0" borderId="9" xfId="0" applyNumberFormat="1" applyFill="1" applyBorder="1"/>
    <xf numFmtId="0" fontId="3" fillId="0" borderId="0" xfId="0" applyFont="1"/>
    <xf numFmtId="0" fontId="4" fillId="7" borderId="0" xfId="0" applyFont="1" applyFill="1"/>
    <xf numFmtId="176" fontId="5" fillId="0" borderId="2" xfId="0" applyNumberFormat="1" applyFont="1" applyBorder="1"/>
    <xf numFmtId="176" fontId="3" fillId="0" borderId="3" xfId="0" applyNumberFormat="1" applyFont="1" applyBorder="1"/>
    <xf numFmtId="176" fontId="3" fillId="0" borderId="7" xfId="0" applyNumberFormat="1" applyFont="1" applyBorder="1"/>
    <xf numFmtId="0" fontId="6" fillId="6" borderId="0" xfId="0" applyFont="1" applyFill="1"/>
    <xf numFmtId="0" fontId="1" fillId="0" borderId="0" xfId="0" applyFont="1" applyAlignment="1">
      <alignment horizontal="center"/>
    </xf>
    <xf numFmtId="0" fontId="1" fillId="0" borderId="10" xfId="0" applyFont="1" applyBorder="1"/>
    <xf numFmtId="0" fontId="0" fillId="0" borderId="5" xfId="0" applyFill="1" applyBorder="1"/>
    <xf numFmtId="0" fontId="0" fillId="0" borderId="11" xfId="0" applyFill="1" applyBorder="1"/>
    <xf numFmtId="9" fontId="0" fillId="2" borderId="4" xfId="11" applyFont="1" applyFill="1" applyBorder="1"/>
    <xf numFmtId="9" fontId="0" fillId="2" borderId="5" xfId="11" applyFont="1" applyFill="1" applyBorder="1"/>
    <xf numFmtId="9" fontId="0" fillId="0" borderId="5" xfId="11" applyFont="1" applyFill="1" applyBorder="1"/>
    <xf numFmtId="0" fontId="0" fillId="0" borderId="12" xfId="0" applyFill="1" applyBorder="1"/>
    <xf numFmtId="9" fontId="0" fillId="2" borderId="6" xfId="11" applyFont="1" applyFill="1" applyBorder="1"/>
    <xf numFmtId="9" fontId="0" fillId="2" borderId="0" xfId="11" applyFont="1" applyFill="1" applyBorder="1"/>
    <xf numFmtId="9" fontId="0" fillId="0" borderId="0" xfId="11" applyFont="1" applyFill="1" applyBorder="1"/>
    <xf numFmtId="0" fontId="0" fillId="4" borderId="0" xfId="0" applyFill="1" applyBorder="1"/>
    <xf numFmtId="9" fontId="0" fillId="0" borderId="6" xfId="11" applyFont="1" applyFill="1" applyBorder="1"/>
    <xf numFmtId="9" fontId="0" fillId="4" borderId="0" xfId="11" applyFont="1" applyFill="1" applyBorder="1"/>
    <xf numFmtId="0" fontId="2" fillId="5" borderId="0" xfId="0" applyFont="1" applyFill="1" applyBorder="1"/>
    <xf numFmtId="0" fontId="2" fillId="5" borderId="12" xfId="0" applyFont="1" applyFill="1" applyBorder="1"/>
    <xf numFmtId="0" fontId="0" fillId="5" borderId="9" xfId="0" applyFill="1" applyBorder="1"/>
    <xf numFmtId="0" fontId="0" fillId="5" borderId="13" xfId="0" applyFill="1" applyBorder="1"/>
    <xf numFmtId="9" fontId="0" fillId="0" borderId="14" xfId="11" applyFont="1" applyFill="1" applyBorder="1"/>
    <xf numFmtId="9" fontId="0" fillId="0" borderId="15" xfId="11" applyFont="1" applyFill="1" applyBorder="1"/>
    <xf numFmtId="9" fontId="1" fillId="0" borderId="0" xfId="0" applyNumberFormat="1" applyFont="1"/>
    <xf numFmtId="176" fontId="1" fillId="0" borderId="10" xfId="0" applyNumberFormat="1" applyFont="1" applyBorder="1"/>
    <xf numFmtId="176" fontId="0" fillId="0" borderId="5" xfId="0" applyNumberFormat="1" applyFill="1" applyBorder="1"/>
    <xf numFmtId="176" fontId="0" fillId="0" borderId="11" xfId="0" applyNumberFormat="1" applyFill="1" applyBorder="1"/>
    <xf numFmtId="176" fontId="0" fillId="0" borderId="12" xfId="0" applyNumberFormat="1" applyFill="1" applyBorder="1"/>
    <xf numFmtId="176" fontId="0" fillId="4" borderId="0" xfId="0" applyNumberFormat="1" applyFill="1" applyBorder="1"/>
    <xf numFmtId="176" fontId="2" fillId="5" borderId="0" xfId="0" applyNumberFormat="1" applyFont="1" applyFill="1" applyBorder="1"/>
    <xf numFmtId="176" fontId="2" fillId="5" borderId="12" xfId="0" applyNumberFormat="1" applyFont="1" applyFill="1" applyBorder="1"/>
    <xf numFmtId="176" fontId="0" fillId="5" borderId="9" xfId="0" applyNumberFormat="1" applyFill="1" applyBorder="1"/>
    <xf numFmtId="176" fontId="0" fillId="5" borderId="13" xfId="0" applyNumberFormat="1" applyFill="1" applyBorder="1"/>
    <xf numFmtId="176" fontId="5" fillId="0" borderId="10" xfId="0" applyNumberFormat="1" applyFont="1" applyBorder="1"/>
    <xf numFmtId="0" fontId="5" fillId="0" borderId="0" xfId="0" applyFont="1"/>
    <xf numFmtId="176" fontId="0" fillId="5" borderId="0" xfId="0" applyNumberFormat="1" applyFill="1" applyBorder="1"/>
    <xf numFmtId="176" fontId="0" fillId="5" borderId="12" xfId="0" applyNumberFormat="1" applyFill="1" applyBorder="1"/>
    <xf numFmtId="9" fontId="0" fillId="0" borderId="16" xfId="11" applyFont="1" applyFill="1" applyBorder="1"/>
    <xf numFmtId="9" fontId="0" fillId="0" borderId="17" xfId="11" applyFont="1" applyFill="1" applyBorder="1"/>
    <xf numFmtId="9" fontId="0" fillId="5" borderId="0" xfId="11" applyFont="1" applyFill="1" applyBorder="1"/>
    <xf numFmtId="9" fontId="0" fillId="5" borderId="17" xfId="11" applyFont="1" applyFill="1" applyBorder="1"/>
    <xf numFmtId="9" fontId="0" fillId="5" borderId="15" xfId="11" applyFont="1" applyFill="1" applyBorder="1"/>
    <xf numFmtId="9" fontId="0" fillId="5" borderId="18" xfId="11" applyFont="1" applyFill="1" applyBorder="1"/>
    <xf numFmtId="9" fontId="2" fillId="5" borderId="0" xfId="11" applyFont="1" applyFill="1" applyBorder="1"/>
    <xf numFmtId="9" fontId="2" fillId="5" borderId="17" xfId="11" applyFont="1" applyFill="1" applyBorder="1"/>
    <xf numFmtId="0" fontId="0" fillId="8" borderId="0" xfId="0" applyFill="1"/>
    <xf numFmtId="0" fontId="0" fillId="0" borderId="0" xfId="0" applyAlignment="1">
      <alignment horizontal="center"/>
    </xf>
    <xf numFmtId="0" fontId="1" fillId="8" borderId="0" xfId="0" applyFont="1" applyFill="1"/>
    <xf numFmtId="9" fontId="1" fillId="8" borderId="0" xfId="0" applyNumberFormat="1" applyFont="1" applyFill="1"/>
    <xf numFmtId="9" fontId="0" fillId="2" borderId="5" xfId="11" applyNumberFormat="1" applyFont="1" applyFill="1" applyBorder="1"/>
    <xf numFmtId="9" fontId="0" fillId="0" borderId="0" xfId="11" applyFont="1" applyAlignment="1">
      <alignment horizontal="right"/>
    </xf>
    <xf numFmtId="9" fontId="0" fillId="0" borderId="0" xfId="0" applyNumberFormat="1"/>
    <xf numFmtId="9" fontId="0" fillId="5" borderId="15" xfId="11" applyNumberFormat="1" applyFon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4"/>
  <sheetViews>
    <sheetView tabSelected="1" topLeftCell="A16" workbookViewId="0">
      <selection activeCell="I70" sqref="I70"/>
    </sheetView>
  </sheetViews>
  <sheetFormatPr defaultColWidth="8.775" defaultRowHeight="13.5"/>
  <cols>
    <col min="3" max="3" width="9.44166666666667" customWidth="1"/>
    <col min="6" max="6" width="9.44166666666667" customWidth="1"/>
    <col min="7" max="9" width="13.6666666666667" customWidth="1"/>
    <col min="10" max="11" width="14.6666666666667" customWidth="1"/>
    <col min="17" max="17" width="10" customWidth="1"/>
  </cols>
  <sheetData>
    <row r="1" spans="6:12">
      <c r="F1" t="s">
        <v>0</v>
      </c>
      <c r="G1" s="1" t="s">
        <v>1</v>
      </c>
      <c r="H1" s="1" t="s">
        <v>2</v>
      </c>
      <c r="I1" s="10" t="s">
        <v>3</v>
      </c>
      <c r="J1" s="13" t="s">
        <v>4</v>
      </c>
      <c r="K1" s="13" t="s">
        <v>5</v>
      </c>
      <c r="L1" s="18" t="s">
        <v>6</v>
      </c>
    </row>
    <row r="2" spans="6:12">
      <c r="F2" t="s">
        <v>7</v>
      </c>
      <c r="G2">
        <v>100</v>
      </c>
      <c r="H2">
        <v>100</v>
      </c>
      <c r="I2">
        <v>100</v>
      </c>
      <c r="J2">
        <v>100</v>
      </c>
      <c r="K2">
        <v>140</v>
      </c>
      <c r="L2" s="18">
        <f>SUM(G2:K2)</f>
        <v>540</v>
      </c>
    </row>
    <row r="3" spans="6:14">
      <c r="F3" t="s">
        <v>8</v>
      </c>
      <c r="G3" s="2">
        <f>SUM(G6:G11)</f>
        <v>80</v>
      </c>
      <c r="H3" s="2">
        <f t="shared" ref="H3:K3" si="0">SUM(H6:H11)</f>
        <v>90</v>
      </c>
      <c r="I3" s="2">
        <f t="shared" si="0"/>
        <v>210</v>
      </c>
      <c r="J3" s="2">
        <f t="shared" si="0"/>
        <v>50</v>
      </c>
      <c r="K3" s="2">
        <f t="shared" si="0"/>
        <v>60</v>
      </c>
      <c r="L3" s="18">
        <f>SUM(G3:K3)</f>
        <v>490</v>
      </c>
      <c r="N3" t="s">
        <v>9</v>
      </c>
    </row>
    <row r="4" ht="14.25" spans="12:12">
      <c r="L4" s="18"/>
    </row>
    <row r="5" spans="1:12">
      <c r="A5" t="s">
        <v>10</v>
      </c>
      <c r="B5" t="s">
        <v>11</v>
      </c>
      <c r="C5" t="s">
        <v>12</v>
      </c>
      <c r="D5" t="s">
        <v>8</v>
      </c>
      <c r="F5" s="3" t="s">
        <v>13</v>
      </c>
      <c r="G5" s="4">
        <f>SUM(G6:G11)</f>
        <v>80</v>
      </c>
      <c r="H5" s="4">
        <f t="shared" ref="H5:K5" si="1">SUM(H6:H11)</f>
        <v>90</v>
      </c>
      <c r="I5" s="4">
        <f t="shared" si="1"/>
        <v>210</v>
      </c>
      <c r="J5" s="4">
        <f t="shared" si="1"/>
        <v>50</v>
      </c>
      <c r="K5" s="41">
        <f t="shared" si="1"/>
        <v>60</v>
      </c>
      <c r="L5" s="18">
        <f>SUM(G5:K5)</f>
        <v>490</v>
      </c>
    </row>
    <row r="6" spans="1:19">
      <c r="A6" s="1" t="s">
        <v>14</v>
      </c>
      <c r="B6" t="s">
        <v>15</v>
      </c>
      <c r="C6">
        <v>100</v>
      </c>
      <c r="D6" s="2">
        <f>SUM(G6:K6)</f>
        <v>100</v>
      </c>
      <c r="F6" s="5">
        <f>SUM(G6:K6)</f>
        <v>100</v>
      </c>
      <c r="G6" s="6">
        <v>50</v>
      </c>
      <c r="H6" s="7">
        <v>50</v>
      </c>
      <c r="I6" s="42"/>
      <c r="J6" s="42"/>
      <c r="K6" s="43"/>
      <c r="M6" t="s">
        <v>16</v>
      </c>
      <c r="N6" s="44">
        <f>G6/SUM($G6:$K6)</f>
        <v>0.5</v>
      </c>
      <c r="O6" s="45">
        <f t="shared" ref="O6" si="2">H6/SUM($G6:$K6)</f>
        <v>0.5</v>
      </c>
      <c r="P6" s="46"/>
      <c r="Q6" s="46"/>
      <c r="R6" s="74"/>
      <c r="S6" s="60">
        <v>1</v>
      </c>
    </row>
    <row r="7" spans="1:19">
      <c r="A7" s="1" t="s">
        <v>14</v>
      </c>
      <c r="B7" t="s">
        <v>17</v>
      </c>
      <c r="C7">
        <v>50</v>
      </c>
      <c r="D7" s="2">
        <f t="shared" ref="D7:D11" si="3">SUM(G7:K7)</f>
        <v>70</v>
      </c>
      <c r="F7" s="5">
        <f t="shared" ref="F7:F11" si="4">SUM(G7:K7)</f>
        <v>70</v>
      </c>
      <c r="G7" s="8">
        <v>30</v>
      </c>
      <c r="H7" s="9">
        <v>40</v>
      </c>
      <c r="I7" s="12"/>
      <c r="J7" s="12"/>
      <c r="K7" s="47"/>
      <c r="N7" s="48">
        <f t="shared" ref="N7" si="5">G7/SUM($G7:$K7)</f>
        <v>0.428571428571429</v>
      </c>
      <c r="O7" s="49">
        <f t="shared" ref="O7" si="6">H7/SUM($G7:$K7)</f>
        <v>0.571428571428571</v>
      </c>
      <c r="P7" s="50"/>
      <c r="Q7" s="50"/>
      <c r="R7" s="75"/>
      <c r="S7" s="60">
        <v>1</v>
      </c>
    </row>
    <row r="8" spans="1:19">
      <c r="A8" s="10" t="s">
        <v>18</v>
      </c>
      <c r="B8" t="s">
        <v>15</v>
      </c>
      <c r="C8">
        <v>50</v>
      </c>
      <c r="D8" s="2">
        <f t="shared" si="3"/>
        <v>90</v>
      </c>
      <c r="F8" s="5">
        <f t="shared" si="4"/>
        <v>90</v>
      </c>
      <c r="G8" s="11"/>
      <c r="H8" s="12"/>
      <c r="I8" s="51">
        <v>90</v>
      </c>
      <c r="J8" s="12"/>
      <c r="K8" s="47"/>
      <c r="N8" s="52"/>
      <c r="O8" s="50"/>
      <c r="P8" s="53">
        <f t="shared" ref="P8:P9" si="7">I8/SUM($G8:$K8)</f>
        <v>1</v>
      </c>
      <c r="Q8" s="50"/>
      <c r="R8" s="75"/>
      <c r="S8" s="60">
        <v>1</v>
      </c>
    </row>
    <row r="9" spans="1:19">
      <c r="A9" s="10" t="s">
        <v>18</v>
      </c>
      <c r="B9" t="s">
        <v>17</v>
      </c>
      <c r="C9">
        <v>100</v>
      </c>
      <c r="D9" s="2">
        <f t="shared" si="3"/>
        <v>120</v>
      </c>
      <c r="F9" s="5">
        <f t="shared" si="4"/>
        <v>120</v>
      </c>
      <c r="G9" s="11"/>
      <c r="H9" s="12"/>
      <c r="I9" s="51">
        <v>120</v>
      </c>
      <c r="J9" s="12"/>
      <c r="K9" s="47"/>
      <c r="N9" s="52"/>
      <c r="O9" s="50"/>
      <c r="P9" s="53">
        <f t="shared" si="7"/>
        <v>1</v>
      </c>
      <c r="Q9" s="50"/>
      <c r="R9" s="75"/>
      <c r="S9" s="60">
        <v>1</v>
      </c>
    </row>
    <row r="10" spans="1:19">
      <c r="A10" s="13" t="s">
        <v>19</v>
      </c>
      <c r="B10" t="s">
        <v>15</v>
      </c>
      <c r="C10">
        <v>100</v>
      </c>
      <c r="D10" s="14">
        <f t="shared" si="3"/>
        <v>0</v>
      </c>
      <c r="F10" s="5">
        <f t="shared" si="4"/>
        <v>0</v>
      </c>
      <c r="G10" s="11"/>
      <c r="H10" s="12"/>
      <c r="I10" s="12"/>
      <c r="J10" s="54">
        <v>0</v>
      </c>
      <c r="K10" s="55">
        <v>0</v>
      </c>
      <c r="N10" s="52"/>
      <c r="O10" s="50"/>
      <c r="P10" s="50"/>
      <c r="Q10" s="76">
        <v>0.5</v>
      </c>
      <c r="R10" s="77">
        <v>0.5</v>
      </c>
      <c r="S10" s="60">
        <v>1</v>
      </c>
    </row>
    <row r="11" ht="14.25" spans="1:19">
      <c r="A11" s="13" t="s">
        <v>19</v>
      </c>
      <c r="B11" t="s">
        <v>17</v>
      </c>
      <c r="C11">
        <v>100</v>
      </c>
      <c r="D11" s="2">
        <f t="shared" si="3"/>
        <v>110</v>
      </c>
      <c r="F11" s="15">
        <f t="shared" si="4"/>
        <v>110</v>
      </c>
      <c r="G11" s="16"/>
      <c r="H11" s="17"/>
      <c r="I11" s="17"/>
      <c r="J11" s="56">
        <v>50</v>
      </c>
      <c r="K11" s="57">
        <v>60</v>
      </c>
      <c r="N11" s="58"/>
      <c r="O11" s="59"/>
      <c r="P11" s="59"/>
      <c r="Q11" s="89">
        <f t="shared" ref="Q11" si="8">J11/SUM($G11:$K11)</f>
        <v>0.454545454545455</v>
      </c>
      <c r="R11" s="79">
        <f t="shared" ref="R11" si="9">K11/SUM($G11:$K11)</f>
        <v>0.545454545454545</v>
      </c>
      <c r="S11" s="60">
        <v>1</v>
      </c>
    </row>
    <row r="12" spans="2:19">
      <c r="B12" s="18" t="s">
        <v>6</v>
      </c>
      <c r="C12" s="18">
        <f>SUM(C6:C11)</f>
        <v>500</v>
      </c>
      <c r="D12" s="19">
        <f>SUM(D6:D11)</f>
        <v>490</v>
      </c>
      <c r="F12" s="18">
        <f>SUM(F6:F11)</f>
        <v>490</v>
      </c>
      <c r="N12" s="60"/>
      <c r="O12" s="60"/>
      <c r="P12" s="60"/>
      <c r="Q12" s="60"/>
      <c r="R12" s="60"/>
      <c r="S12" s="18"/>
    </row>
    <row r="13" spans="2:19">
      <c r="B13" s="18"/>
      <c r="C13" s="18"/>
      <c r="D13" s="19"/>
      <c r="F13" s="18"/>
      <c r="G13" s="83"/>
      <c r="H13" s="83"/>
      <c r="I13" s="83"/>
      <c r="J13" s="83"/>
      <c r="K13" s="83"/>
      <c r="N13" s="60"/>
      <c r="O13" s="60"/>
      <c r="P13" s="60"/>
      <c r="Q13" s="60"/>
      <c r="R13" s="60"/>
      <c r="S13" s="18"/>
    </row>
    <row r="14" s="82" customFormat="1" spans="2:19">
      <c r="B14" s="84"/>
      <c r="C14" s="84"/>
      <c r="D14" s="84"/>
      <c r="F14" s="84"/>
      <c r="N14" s="85"/>
      <c r="O14" s="85"/>
      <c r="P14" s="85"/>
      <c r="Q14" s="85"/>
      <c r="R14" s="85"/>
      <c r="S14" s="84"/>
    </row>
    <row r="16" spans="6:12">
      <c r="F16" t="s">
        <v>0</v>
      </c>
      <c r="G16" s="1" t="s">
        <v>1</v>
      </c>
      <c r="H16" s="1" t="s">
        <v>2</v>
      </c>
      <c r="I16" s="10" t="s">
        <v>3</v>
      </c>
      <c r="J16" s="13" t="s">
        <v>4</v>
      </c>
      <c r="K16" s="13" t="s">
        <v>5</v>
      </c>
      <c r="L16" s="18" t="s">
        <v>6</v>
      </c>
    </row>
    <row r="17" spans="6:12">
      <c r="F17" t="s">
        <v>7</v>
      </c>
      <c r="G17">
        <v>100</v>
      </c>
      <c r="H17">
        <v>100</v>
      </c>
      <c r="I17">
        <v>100</v>
      </c>
      <c r="J17">
        <v>100</v>
      </c>
      <c r="K17">
        <v>140</v>
      </c>
      <c r="L17" s="18">
        <f>SUM(G17:K17)</f>
        <v>540</v>
      </c>
    </row>
    <row r="18" spans="6:14">
      <c r="F18" t="s">
        <v>8</v>
      </c>
      <c r="G18" s="20">
        <v>80</v>
      </c>
      <c r="H18" s="20">
        <v>90</v>
      </c>
      <c r="I18" s="20">
        <v>210</v>
      </c>
      <c r="J18" s="20">
        <v>50</v>
      </c>
      <c r="K18" s="20">
        <v>60</v>
      </c>
      <c r="L18" s="18">
        <f>SUM(G18:K18)</f>
        <v>490</v>
      </c>
      <c r="N18" t="s">
        <v>20</v>
      </c>
    </row>
    <row r="19" ht="14.25" spans="7:12">
      <c r="G19" s="20"/>
      <c r="H19" s="20"/>
      <c r="I19" s="20"/>
      <c r="J19" s="20"/>
      <c r="K19" s="20"/>
      <c r="L19" s="18"/>
    </row>
    <row r="20" spans="1:14">
      <c r="A20" t="s">
        <v>10</v>
      </c>
      <c r="B20" t="s">
        <v>11</v>
      </c>
      <c r="C20" t="s">
        <v>12</v>
      </c>
      <c r="D20" t="s">
        <v>8</v>
      </c>
      <c r="F20" s="3" t="s">
        <v>13</v>
      </c>
      <c r="G20" s="21">
        <f>SUM(G21:G26)</f>
        <v>71.4285714285714</v>
      </c>
      <c r="H20" s="21">
        <f t="shared" ref="H20" si="10">SUM(H21:H26)</f>
        <v>78.5714285714286</v>
      </c>
      <c r="I20" s="21">
        <f t="shared" ref="I20" si="11">SUM(I21:I26)</f>
        <v>150</v>
      </c>
      <c r="J20" s="21">
        <f t="shared" ref="J20" si="12">SUM(J21:J26)</f>
        <v>95.4545454545455</v>
      </c>
      <c r="K20" s="61">
        <f t="shared" ref="K20" si="13">SUM(K21:K26)</f>
        <v>104.545454545455</v>
      </c>
      <c r="L20" s="18">
        <f>SUM(G20:K20)</f>
        <v>500</v>
      </c>
      <c r="N20" t="s">
        <v>16</v>
      </c>
    </row>
    <row r="21" spans="1:18">
      <c r="A21" s="1" t="s">
        <v>14</v>
      </c>
      <c r="B21" t="s">
        <v>15</v>
      </c>
      <c r="C21" s="22">
        <v>100</v>
      </c>
      <c r="D21" s="20">
        <v>100</v>
      </c>
      <c r="F21" s="23">
        <f>SUM(G21:K21)</f>
        <v>100</v>
      </c>
      <c r="G21" s="24">
        <f>$C21*N6</f>
        <v>50</v>
      </c>
      <c r="H21" s="25">
        <f>$C21*O6</f>
        <v>50</v>
      </c>
      <c r="I21" s="62"/>
      <c r="J21" s="62"/>
      <c r="K21" s="63"/>
      <c r="N21" s="44">
        <f>G21/SUM(G$21:G$26)</f>
        <v>0.7</v>
      </c>
      <c r="O21" s="86">
        <f>H21/SUM(H$21:H$26)</f>
        <v>0.636363636363636</v>
      </c>
      <c r="P21" s="46"/>
      <c r="Q21" s="46"/>
      <c r="R21" s="74"/>
    </row>
    <row r="22" spans="1:18">
      <c r="A22" s="1" t="s">
        <v>14</v>
      </c>
      <c r="B22" t="s">
        <v>17</v>
      </c>
      <c r="C22" s="22">
        <v>50</v>
      </c>
      <c r="D22" s="20">
        <v>70</v>
      </c>
      <c r="F22" s="23">
        <f t="shared" ref="F22:F26" si="14">SUM(G22:K22)</f>
        <v>50</v>
      </c>
      <c r="G22" s="26">
        <f>$C22*N7</f>
        <v>21.4285714285714</v>
      </c>
      <c r="H22" s="27">
        <f>$C22*O7</f>
        <v>28.5714285714286</v>
      </c>
      <c r="I22" s="29"/>
      <c r="J22" s="29"/>
      <c r="K22" s="64"/>
      <c r="N22" s="48">
        <f>G22/SUM(G$21:G$26)</f>
        <v>0.3</v>
      </c>
      <c r="O22" s="49">
        <f>H22/SUM(H$21:H$26)</f>
        <v>0.363636363636364</v>
      </c>
      <c r="P22" s="50"/>
      <c r="Q22" s="50"/>
      <c r="R22" s="75"/>
    </row>
    <row r="23" spans="1:18">
      <c r="A23" s="10" t="s">
        <v>18</v>
      </c>
      <c r="B23" t="s">
        <v>15</v>
      </c>
      <c r="C23" s="22">
        <v>50</v>
      </c>
      <c r="D23" s="20">
        <v>90</v>
      </c>
      <c r="F23" s="23">
        <f t="shared" si="14"/>
        <v>50</v>
      </c>
      <c r="G23" s="28"/>
      <c r="H23" s="29"/>
      <c r="I23" s="65">
        <f>$C23*P8</f>
        <v>50</v>
      </c>
      <c r="J23" s="29"/>
      <c r="K23" s="64"/>
      <c r="N23" s="52"/>
      <c r="O23" s="50"/>
      <c r="P23" s="53">
        <f>I23/SUM(I$21:I$26)</f>
        <v>0.333333333333333</v>
      </c>
      <c r="Q23" s="50"/>
      <c r="R23" s="75"/>
    </row>
    <row r="24" spans="1:18">
      <c r="A24" s="10" t="s">
        <v>18</v>
      </c>
      <c r="B24" t="s">
        <v>17</v>
      </c>
      <c r="C24" s="22">
        <v>100</v>
      </c>
      <c r="D24" s="20">
        <v>120</v>
      </c>
      <c r="F24" s="23">
        <f t="shared" si="14"/>
        <v>100</v>
      </c>
      <c r="G24" s="28"/>
      <c r="H24" s="29"/>
      <c r="I24" s="65">
        <f>$C24*P9</f>
        <v>100</v>
      </c>
      <c r="J24" s="29"/>
      <c r="K24" s="64"/>
      <c r="N24" s="52"/>
      <c r="O24" s="50"/>
      <c r="P24" s="53">
        <f>I24/SUM(I$21:I$26)</f>
        <v>0.666666666666667</v>
      </c>
      <c r="Q24" s="50"/>
      <c r="R24" s="75"/>
    </row>
    <row r="25" spans="1:18">
      <c r="A25" s="13" t="s">
        <v>19</v>
      </c>
      <c r="B25" t="s">
        <v>15</v>
      </c>
      <c r="C25" s="22">
        <v>100</v>
      </c>
      <c r="D25" s="30">
        <v>0</v>
      </c>
      <c r="F25" s="23">
        <f t="shared" si="14"/>
        <v>100</v>
      </c>
      <c r="G25" s="28"/>
      <c r="H25" s="29"/>
      <c r="I25" s="29"/>
      <c r="J25" s="66">
        <f>$C25*Q10</f>
        <v>50</v>
      </c>
      <c r="K25" s="67">
        <f>$C25*R10</f>
        <v>50</v>
      </c>
      <c r="N25" s="52"/>
      <c r="O25" s="50"/>
      <c r="P25" s="50"/>
      <c r="Q25" s="76">
        <f>J25/SUM(J$21:J$26)</f>
        <v>0.523809523809524</v>
      </c>
      <c r="R25" s="77">
        <f>K25/SUM(K$21:K$26)</f>
        <v>0.478260869565217</v>
      </c>
    </row>
    <row r="26" ht="14.25" spans="1:18">
      <c r="A26" s="13" t="s">
        <v>19</v>
      </c>
      <c r="B26" t="s">
        <v>17</v>
      </c>
      <c r="C26" s="22">
        <v>100</v>
      </c>
      <c r="D26" s="20">
        <v>110</v>
      </c>
      <c r="F26" s="31">
        <f t="shared" si="14"/>
        <v>100</v>
      </c>
      <c r="G26" s="32"/>
      <c r="H26" s="33"/>
      <c r="I26" s="33"/>
      <c r="J26" s="68">
        <f>$C26*Q11</f>
        <v>45.4545454545455</v>
      </c>
      <c r="K26" s="69">
        <f>$C26*R11</f>
        <v>54.5454545454545</v>
      </c>
      <c r="N26" s="58"/>
      <c r="O26" s="59"/>
      <c r="P26" s="59"/>
      <c r="Q26" s="78">
        <f>J26/SUM(J$21:J$26)</f>
        <v>0.476190476190476</v>
      </c>
      <c r="R26" s="79">
        <f>K26/SUM(K$21:K$26)</f>
        <v>0.521739130434783</v>
      </c>
    </row>
    <row r="27" spans="2:18">
      <c r="B27" s="18" t="s">
        <v>6</v>
      </c>
      <c r="C27" s="18">
        <f>SUM(C21:C26)</f>
        <v>500</v>
      </c>
      <c r="D27" s="19">
        <f>SUM(D21:D26)</f>
        <v>490</v>
      </c>
      <c r="F27" s="34">
        <f>SUM(F21:F26)</f>
        <v>500</v>
      </c>
      <c r="N27" s="60">
        <f>SUM(N21:N26)</f>
        <v>1</v>
      </c>
      <c r="O27" s="60">
        <f t="shared" ref="O27" si="15">SUM(O21:O26)</f>
        <v>1</v>
      </c>
      <c r="P27" s="60">
        <f t="shared" ref="P27" si="16">SUM(P21:P26)</f>
        <v>1</v>
      </c>
      <c r="Q27" s="60">
        <f t="shared" ref="Q27" si="17">SUM(Q21:Q26)</f>
        <v>1</v>
      </c>
      <c r="R27" s="60">
        <f t="shared" ref="R27" si="18">SUM(R21:R26)</f>
        <v>1</v>
      </c>
    </row>
    <row r="28" spans="2:18">
      <c r="B28" s="18"/>
      <c r="C28" s="18"/>
      <c r="D28" s="19"/>
      <c r="N28" s="60"/>
      <c r="O28" s="60"/>
      <c r="P28" s="60"/>
      <c r="Q28" s="60"/>
      <c r="R28" s="60"/>
    </row>
    <row r="29" spans="2:18">
      <c r="B29" s="18"/>
      <c r="C29" s="18"/>
      <c r="D29" s="19"/>
      <c r="N29" s="60"/>
      <c r="O29" s="60"/>
      <c r="P29" s="60"/>
      <c r="Q29" s="60"/>
      <c r="R29" s="60"/>
    </row>
    <row r="30" spans="6:12">
      <c r="F30" t="s">
        <v>7</v>
      </c>
      <c r="G30" s="35">
        <v>100</v>
      </c>
      <c r="H30" s="35">
        <v>100</v>
      </c>
      <c r="I30" s="35">
        <v>100</v>
      </c>
      <c r="J30" s="35">
        <v>100</v>
      </c>
      <c r="K30" s="35">
        <v>140</v>
      </c>
      <c r="L30" s="18">
        <f>SUM(G30:K30)</f>
        <v>540</v>
      </c>
    </row>
    <row r="31" spans="6:14">
      <c r="F31" t="s">
        <v>8</v>
      </c>
      <c r="G31" s="20">
        <v>80</v>
      </c>
      <c r="H31" s="20">
        <v>90</v>
      </c>
      <c r="I31" s="20">
        <v>210</v>
      </c>
      <c r="J31" s="20">
        <v>50</v>
      </c>
      <c r="K31" s="20">
        <v>60</v>
      </c>
      <c r="L31" s="18">
        <f>SUM(G31:K31)</f>
        <v>490</v>
      </c>
      <c r="N31" t="s">
        <v>21</v>
      </c>
    </row>
    <row r="32" ht="14.25" spans="7:12">
      <c r="G32" s="20"/>
      <c r="H32" s="20"/>
      <c r="I32" s="20"/>
      <c r="J32" s="20"/>
      <c r="K32" s="20"/>
      <c r="L32" s="18"/>
    </row>
    <row r="33" spans="2:12">
      <c r="B33" t="s">
        <v>11</v>
      </c>
      <c r="C33" t="s">
        <v>12</v>
      </c>
      <c r="D33" t="s">
        <v>8</v>
      </c>
      <c r="F33" s="3" t="s">
        <v>13</v>
      </c>
      <c r="G33" s="36">
        <f>SUM(G34:G39)</f>
        <v>100</v>
      </c>
      <c r="H33" s="36">
        <f t="shared" ref="H33" si="19">SUM(H34:H39)</f>
        <v>100</v>
      </c>
      <c r="I33" s="36">
        <f t="shared" ref="I33" si="20">SUM(I34:I39)</f>
        <v>100</v>
      </c>
      <c r="J33" s="36">
        <f t="shared" ref="J33" si="21">SUM(J34:J39)</f>
        <v>100</v>
      </c>
      <c r="K33" s="70">
        <f t="shared" ref="K33" si="22">SUM(K34:K39)</f>
        <v>140</v>
      </c>
      <c r="L33" s="71">
        <f>SUM(G33:K33)</f>
        <v>540</v>
      </c>
    </row>
    <row r="34" spans="1:19">
      <c r="A34" s="1" t="s">
        <v>14</v>
      </c>
      <c r="B34" t="s">
        <v>15</v>
      </c>
      <c r="C34">
        <v>100</v>
      </c>
      <c r="D34" s="20">
        <v>100</v>
      </c>
      <c r="F34" s="37">
        <f>SUM(G34:K34)</f>
        <v>133.636363636364</v>
      </c>
      <c r="G34" s="24">
        <f>G$30*N21</f>
        <v>70</v>
      </c>
      <c r="H34" s="25">
        <f>H$30*O21</f>
        <v>63.6363636363636</v>
      </c>
      <c r="I34" s="62"/>
      <c r="J34" s="62"/>
      <c r="K34" s="63"/>
      <c r="M34" t="s">
        <v>16</v>
      </c>
      <c r="N34" s="44">
        <f>G34/SUM($G34:$K34)</f>
        <v>0.523809523809524</v>
      </c>
      <c r="O34" s="45">
        <f t="shared" ref="O34" si="23">H34/SUM($G34:$K34)</f>
        <v>0.476190476190476</v>
      </c>
      <c r="P34" s="46"/>
      <c r="Q34" s="46"/>
      <c r="R34" s="74"/>
      <c r="S34" s="60">
        <f>SUM(N34:R34)</f>
        <v>1</v>
      </c>
    </row>
    <row r="35" spans="1:19">
      <c r="A35" s="1" t="s">
        <v>14</v>
      </c>
      <c r="B35" t="s">
        <v>17</v>
      </c>
      <c r="C35">
        <v>50</v>
      </c>
      <c r="D35" s="20">
        <v>70</v>
      </c>
      <c r="F35" s="37">
        <f t="shared" ref="F35:F39" si="24">SUM(G35:K35)</f>
        <v>66.3636363636364</v>
      </c>
      <c r="G35" s="26">
        <f>G$30*N22</f>
        <v>30</v>
      </c>
      <c r="H35" s="27">
        <f>H$30*O22</f>
        <v>36.3636363636364</v>
      </c>
      <c r="I35" s="29"/>
      <c r="J35" s="29"/>
      <c r="K35" s="64"/>
      <c r="N35" s="48">
        <f t="shared" ref="N35" si="25">G35/SUM($G35:$K35)</f>
        <v>0.452054794520548</v>
      </c>
      <c r="O35" s="49">
        <f t="shared" ref="O35" si="26">H35/SUM($G35:$K35)</f>
        <v>0.547945205479452</v>
      </c>
      <c r="P35" s="50"/>
      <c r="Q35" s="50"/>
      <c r="R35" s="75"/>
      <c r="S35" s="60">
        <f t="shared" ref="S35:S39" si="27">SUM(N35:R35)</f>
        <v>1</v>
      </c>
    </row>
    <row r="36" spans="1:19">
      <c r="A36" s="10" t="s">
        <v>18</v>
      </c>
      <c r="B36" t="s">
        <v>15</v>
      </c>
      <c r="C36">
        <v>50</v>
      </c>
      <c r="D36" s="20">
        <v>90</v>
      </c>
      <c r="F36" s="37">
        <f t="shared" si="24"/>
        <v>33.3333333333333</v>
      </c>
      <c r="G36" s="28"/>
      <c r="H36" s="29"/>
      <c r="I36" s="65">
        <f>I$30*P23</f>
        <v>33.3333333333333</v>
      </c>
      <c r="J36" s="29"/>
      <c r="K36" s="64"/>
      <c r="N36" s="52"/>
      <c r="O36" s="50"/>
      <c r="P36" s="53">
        <f t="shared" ref="P36:P37" si="28">I36/SUM($G36:$K36)</f>
        <v>1</v>
      </c>
      <c r="Q36" s="50"/>
      <c r="R36" s="75"/>
      <c r="S36" s="60">
        <f t="shared" si="27"/>
        <v>1</v>
      </c>
    </row>
    <row r="37" spans="1:19">
      <c r="A37" s="10" t="s">
        <v>18</v>
      </c>
      <c r="B37" t="s">
        <v>17</v>
      </c>
      <c r="C37">
        <v>100</v>
      </c>
      <c r="D37" s="20">
        <v>120</v>
      </c>
      <c r="F37" s="37">
        <f t="shared" si="24"/>
        <v>66.6666666666667</v>
      </c>
      <c r="G37" s="28"/>
      <c r="H37" s="29"/>
      <c r="I37" s="65">
        <f>I$30*P24</f>
        <v>66.6666666666667</v>
      </c>
      <c r="J37" s="29"/>
      <c r="K37" s="64"/>
      <c r="N37" s="52"/>
      <c r="O37" s="50"/>
      <c r="P37" s="53">
        <f t="shared" si="28"/>
        <v>1</v>
      </c>
      <c r="Q37" s="50"/>
      <c r="R37" s="75"/>
      <c r="S37" s="60">
        <f t="shared" si="27"/>
        <v>1</v>
      </c>
    </row>
    <row r="38" spans="1:19">
      <c r="A38" s="13" t="s">
        <v>19</v>
      </c>
      <c r="B38" t="s">
        <v>15</v>
      </c>
      <c r="C38">
        <v>100</v>
      </c>
      <c r="D38" s="30">
        <v>0</v>
      </c>
      <c r="F38" s="37">
        <f t="shared" si="24"/>
        <v>119.337474120083</v>
      </c>
      <c r="G38" s="28"/>
      <c r="H38" s="29"/>
      <c r="I38" s="29"/>
      <c r="J38" s="66">
        <f>J$30*Q25</f>
        <v>52.3809523809524</v>
      </c>
      <c r="K38" s="67">
        <f>K$30*R25</f>
        <v>66.9565217391305</v>
      </c>
      <c r="N38" s="52"/>
      <c r="O38" s="50"/>
      <c r="P38" s="50"/>
      <c r="Q38" s="80">
        <f>J38/SUM($G38:$K38)</f>
        <v>0.438931297709924</v>
      </c>
      <c r="R38" s="81">
        <f>K38/SUM($G38:$K38)</f>
        <v>0.561068702290076</v>
      </c>
      <c r="S38" s="60">
        <f t="shared" si="27"/>
        <v>1</v>
      </c>
    </row>
    <row r="39" ht="14.25" spans="1:19">
      <c r="A39" s="13" t="s">
        <v>19</v>
      </c>
      <c r="B39" t="s">
        <v>17</v>
      </c>
      <c r="C39">
        <v>100</v>
      </c>
      <c r="D39" s="20">
        <v>110</v>
      </c>
      <c r="F39" s="38">
        <f t="shared" si="24"/>
        <v>120.662525879917</v>
      </c>
      <c r="G39" s="32"/>
      <c r="H39" s="33"/>
      <c r="I39" s="33"/>
      <c r="J39" s="68">
        <f>J$30*Q26</f>
        <v>47.6190476190476</v>
      </c>
      <c r="K39" s="69">
        <f>K$30*R26</f>
        <v>73.0434782608696</v>
      </c>
      <c r="N39" s="58"/>
      <c r="O39" s="59"/>
      <c r="P39" s="59"/>
      <c r="Q39" s="78">
        <f>J39/SUM($G39:$K39)</f>
        <v>0.394646533973919</v>
      </c>
      <c r="R39" s="79">
        <f>K39/SUM($G39:$K39)</f>
        <v>0.605353466026081</v>
      </c>
      <c r="S39" s="60">
        <f t="shared" si="27"/>
        <v>1</v>
      </c>
    </row>
    <row r="40" spans="2:11">
      <c r="B40" s="18" t="s">
        <v>6</v>
      </c>
      <c r="C40" s="18">
        <f>SUM(C34:C39)</f>
        <v>500</v>
      </c>
      <c r="D40" s="19">
        <f>SUM(D34:D39)</f>
        <v>490</v>
      </c>
      <c r="F40" s="34">
        <f>SUM(F34:F39)</f>
        <v>540</v>
      </c>
      <c r="G40" s="18"/>
      <c r="H40" s="18"/>
      <c r="I40" s="18"/>
      <c r="J40" s="18"/>
      <c r="K40" s="18"/>
    </row>
    <row r="43" spans="6:16">
      <c r="F43" t="s">
        <v>0</v>
      </c>
      <c r="G43" s="1" t="s">
        <v>1</v>
      </c>
      <c r="H43" s="1" t="s">
        <v>2</v>
      </c>
      <c r="I43" s="10" t="s">
        <v>3</v>
      </c>
      <c r="J43" s="13" t="s">
        <v>4</v>
      </c>
      <c r="K43" s="13" t="s">
        <v>5</v>
      </c>
      <c r="L43" s="18" t="s">
        <v>6</v>
      </c>
      <c r="O43" s="83"/>
      <c r="P43" s="83"/>
    </row>
    <row r="44" spans="6:16">
      <c r="F44" t="s">
        <v>7</v>
      </c>
      <c r="G44">
        <v>100</v>
      </c>
      <c r="H44">
        <v>100</v>
      </c>
      <c r="I44">
        <v>100</v>
      </c>
      <c r="J44">
        <v>100</v>
      </c>
      <c r="K44">
        <v>140</v>
      </c>
      <c r="L44" s="18">
        <f>SUM(G44:K44)</f>
        <v>540</v>
      </c>
      <c r="O44" s="87"/>
      <c r="P44" s="87"/>
    </row>
    <row r="45" spans="6:16">
      <c r="F45" t="s">
        <v>8</v>
      </c>
      <c r="G45" s="20">
        <v>80</v>
      </c>
      <c r="H45" s="20">
        <v>90</v>
      </c>
      <c r="I45" s="20">
        <v>210</v>
      </c>
      <c r="J45" s="20">
        <v>50</v>
      </c>
      <c r="K45" s="20">
        <v>60</v>
      </c>
      <c r="L45" s="18">
        <f>SUM(G45:K45)</f>
        <v>490</v>
      </c>
      <c r="O45" s="88"/>
      <c r="P45" s="88"/>
    </row>
    <row r="46" ht="14.25" spans="7:12">
      <c r="G46" s="20"/>
      <c r="H46" s="20"/>
      <c r="I46" s="20"/>
      <c r="J46" s="20"/>
      <c r="K46" s="20"/>
      <c r="L46" s="18"/>
    </row>
    <row r="47" spans="2:14">
      <c r="B47" t="s">
        <v>11</v>
      </c>
      <c r="C47" t="s">
        <v>12</v>
      </c>
      <c r="D47" t="s">
        <v>8</v>
      </c>
      <c r="F47" s="3" t="s">
        <v>13</v>
      </c>
      <c r="G47" s="36">
        <f>SUM(G48:G53)</f>
        <v>74.9836921069798</v>
      </c>
      <c r="H47" s="36">
        <f>SUM(H48:H53)</f>
        <v>75.0163078930202</v>
      </c>
      <c r="I47" s="36">
        <f>SUM(I48:I53)</f>
        <v>150</v>
      </c>
      <c r="J47" s="36">
        <f>SUM(J48:J53)</f>
        <v>83.3577831683843</v>
      </c>
      <c r="K47" s="70">
        <f>SUM(K48:K53)</f>
        <v>116.642216831616</v>
      </c>
      <c r="L47" s="71">
        <f>SUM(G47:K47)</f>
        <v>500</v>
      </c>
      <c r="N47" t="s">
        <v>22</v>
      </c>
    </row>
    <row r="48" spans="1:11">
      <c r="A48" s="1" t="s">
        <v>14</v>
      </c>
      <c r="B48" t="s">
        <v>15</v>
      </c>
      <c r="C48" s="39">
        <v>100</v>
      </c>
      <c r="D48" s="20">
        <v>100</v>
      </c>
      <c r="F48" s="23">
        <f t="shared" ref="F48:F53" si="29">SUM(G48:K48)</f>
        <v>100</v>
      </c>
      <c r="G48" s="24">
        <f>$C48*N34</f>
        <v>52.3809523809524</v>
      </c>
      <c r="H48" s="25">
        <f>$C48*O34</f>
        <v>47.6190476190476</v>
      </c>
      <c r="I48" s="62"/>
      <c r="J48" s="62"/>
      <c r="K48" s="63"/>
    </row>
    <row r="49" spans="1:11">
      <c r="A49" s="1" t="s">
        <v>14</v>
      </c>
      <c r="B49" t="s">
        <v>17</v>
      </c>
      <c r="C49" s="39">
        <v>50</v>
      </c>
      <c r="D49" s="20">
        <v>70</v>
      </c>
      <c r="F49" s="23">
        <f t="shared" si="29"/>
        <v>50</v>
      </c>
      <c r="G49" s="26">
        <f t="shared" ref="G49" si="30">$C49*N35</f>
        <v>22.6027397260274</v>
      </c>
      <c r="H49" s="27">
        <f t="shared" ref="H49" si="31">$C49*O35</f>
        <v>27.3972602739726</v>
      </c>
      <c r="I49" s="29"/>
      <c r="J49" s="29"/>
      <c r="K49" s="64"/>
    </row>
    <row r="50" spans="1:11">
      <c r="A50" s="10" t="s">
        <v>18</v>
      </c>
      <c r="B50" t="s">
        <v>15</v>
      </c>
      <c r="C50" s="39">
        <v>50</v>
      </c>
      <c r="D50" s="20">
        <v>90</v>
      </c>
      <c r="F50" s="23">
        <f t="shared" si="29"/>
        <v>50</v>
      </c>
      <c r="G50" s="28"/>
      <c r="H50" s="29"/>
      <c r="I50" s="65">
        <f>$C50*P36</f>
        <v>50</v>
      </c>
      <c r="J50" s="29"/>
      <c r="K50" s="64"/>
    </row>
    <row r="51" spans="1:11">
      <c r="A51" s="10" t="s">
        <v>18</v>
      </c>
      <c r="B51" t="s">
        <v>17</v>
      </c>
      <c r="C51" s="39">
        <v>100</v>
      </c>
      <c r="D51" s="20">
        <v>120</v>
      </c>
      <c r="F51" s="23">
        <f t="shared" si="29"/>
        <v>100</v>
      </c>
      <c r="G51" s="28"/>
      <c r="H51" s="29"/>
      <c r="I51" s="65">
        <f>$C51*P37</f>
        <v>100</v>
      </c>
      <c r="J51" s="29"/>
      <c r="K51" s="64"/>
    </row>
    <row r="52" spans="1:11">
      <c r="A52" s="13" t="s">
        <v>19</v>
      </c>
      <c r="B52" t="s">
        <v>15</v>
      </c>
      <c r="C52" s="39">
        <v>100</v>
      </c>
      <c r="D52" s="20">
        <v>0</v>
      </c>
      <c r="F52" s="23">
        <f t="shared" si="29"/>
        <v>100</v>
      </c>
      <c r="G52" s="28"/>
      <c r="H52" s="29"/>
      <c r="I52" s="29"/>
      <c r="J52" s="72">
        <f>$C52*Q38</f>
        <v>43.8931297709924</v>
      </c>
      <c r="K52" s="73">
        <f>$C52*R38</f>
        <v>56.1068702290076</v>
      </c>
    </row>
    <row r="53" ht="14.25" spans="1:11">
      <c r="A53" s="13" t="s">
        <v>19</v>
      </c>
      <c r="B53" t="s">
        <v>17</v>
      </c>
      <c r="C53" s="39">
        <v>100</v>
      </c>
      <c r="D53" s="20">
        <v>110</v>
      </c>
      <c r="F53" s="31">
        <f t="shared" si="29"/>
        <v>100</v>
      </c>
      <c r="G53" s="32"/>
      <c r="H53" s="33"/>
      <c r="I53" s="33"/>
      <c r="J53" s="68">
        <f>$C53*Q39</f>
        <v>39.4646533973919</v>
      </c>
      <c r="K53" s="69">
        <f>$C53*R39</f>
        <v>60.5353466026081</v>
      </c>
    </row>
    <row r="54" spans="1:6">
      <c r="A54" s="40" t="s">
        <v>6</v>
      </c>
      <c r="B54" s="40"/>
      <c r="C54" s="19">
        <f>SUM(C48:C53)</f>
        <v>500</v>
      </c>
      <c r="D54" s="19">
        <f>SUM(D48:D53)</f>
        <v>490</v>
      </c>
      <c r="F54" s="34">
        <f>SUM(F48:F53)</f>
        <v>500</v>
      </c>
    </row>
  </sheetData>
  <mergeCells count="2">
    <mergeCell ref="G13:K13"/>
    <mergeCell ref="A54:B5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2"/>
  <sheetViews>
    <sheetView workbookViewId="0">
      <selection activeCell="N45" sqref="N45"/>
    </sheetView>
  </sheetViews>
  <sheetFormatPr defaultColWidth="8.775" defaultRowHeight="13.5"/>
  <cols>
    <col min="3" max="3" width="9.44166666666667" customWidth="1"/>
    <col min="6" max="6" width="9.44166666666667" customWidth="1"/>
    <col min="7" max="9" width="13.6666666666667" customWidth="1"/>
    <col min="10" max="11" width="14.6666666666667" customWidth="1"/>
  </cols>
  <sheetData>
    <row r="1" spans="6:12">
      <c r="F1" t="s">
        <v>0</v>
      </c>
      <c r="G1" s="1" t="s">
        <v>1</v>
      </c>
      <c r="H1" s="1" t="s">
        <v>2</v>
      </c>
      <c r="I1" s="10" t="s">
        <v>3</v>
      </c>
      <c r="J1" s="13" t="s">
        <v>4</v>
      </c>
      <c r="K1" s="13" t="s">
        <v>5</v>
      </c>
      <c r="L1" s="18" t="s">
        <v>6</v>
      </c>
    </row>
    <row r="2" spans="6:12">
      <c r="F2" t="s">
        <v>7</v>
      </c>
      <c r="G2">
        <v>100</v>
      </c>
      <c r="H2">
        <v>100</v>
      </c>
      <c r="I2">
        <v>100</v>
      </c>
      <c r="J2">
        <v>100</v>
      </c>
      <c r="K2">
        <v>140</v>
      </c>
      <c r="L2" s="18">
        <f>SUM(G2:K2)</f>
        <v>540</v>
      </c>
    </row>
    <row r="3" spans="6:12">
      <c r="F3" t="s">
        <v>8</v>
      </c>
      <c r="G3" s="2">
        <f>SUM(G6:G11)</f>
        <v>80</v>
      </c>
      <c r="H3" s="2">
        <f t="shared" ref="H3:K3" si="0">SUM(H6:H11)</f>
        <v>90</v>
      </c>
      <c r="I3" s="2">
        <f t="shared" si="0"/>
        <v>210</v>
      </c>
      <c r="J3" s="2">
        <f t="shared" si="0"/>
        <v>70</v>
      </c>
      <c r="K3" s="2">
        <f t="shared" si="0"/>
        <v>60</v>
      </c>
      <c r="L3" s="18">
        <f>SUM(G3:K3)</f>
        <v>510</v>
      </c>
    </row>
    <row r="4" ht="14.25" spans="12:12">
      <c r="L4" s="18"/>
    </row>
    <row r="5" spans="1:14">
      <c r="A5" t="s">
        <v>23</v>
      </c>
      <c r="B5" t="s">
        <v>11</v>
      </c>
      <c r="C5" t="s">
        <v>12</v>
      </c>
      <c r="D5" t="s">
        <v>8</v>
      </c>
      <c r="F5" s="3" t="s">
        <v>24</v>
      </c>
      <c r="G5" s="4">
        <f>SUM(G6:G11)</f>
        <v>80</v>
      </c>
      <c r="H5" s="4">
        <f t="shared" ref="H5:K5" si="1">SUM(H6:H11)</f>
        <v>90</v>
      </c>
      <c r="I5" s="4">
        <f t="shared" si="1"/>
        <v>210</v>
      </c>
      <c r="J5" s="4">
        <f t="shared" si="1"/>
        <v>70</v>
      </c>
      <c r="K5" s="41">
        <f t="shared" si="1"/>
        <v>60</v>
      </c>
      <c r="L5" s="18">
        <f>SUM(G5:K5)</f>
        <v>510</v>
      </c>
      <c r="N5" t="s">
        <v>25</v>
      </c>
    </row>
    <row r="6" spans="1:19">
      <c r="A6" s="1" t="s">
        <v>14</v>
      </c>
      <c r="B6" t="s">
        <v>15</v>
      </c>
      <c r="C6">
        <v>100</v>
      </c>
      <c r="D6" s="2">
        <f>SUM(G6:K6)</f>
        <v>100</v>
      </c>
      <c r="F6" s="5">
        <f>SUM(G6:K6)</f>
        <v>100</v>
      </c>
      <c r="G6" s="6">
        <v>50</v>
      </c>
      <c r="H6" s="7">
        <v>50</v>
      </c>
      <c r="I6" s="42"/>
      <c r="J6" s="42"/>
      <c r="K6" s="43"/>
      <c r="N6" s="44">
        <f>G6/SUM($G6:$K6)</f>
        <v>0.5</v>
      </c>
      <c r="O6" s="45">
        <f t="shared" ref="O6" si="2">H6/SUM($G6:$K6)</f>
        <v>0.5</v>
      </c>
      <c r="P6" s="46"/>
      <c r="Q6" s="46"/>
      <c r="R6" s="74"/>
      <c r="S6" s="60">
        <v>1</v>
      </c>
    </row>
    <row r="7" spans="1:19">
      <c r="A7" s="1" t="s">
        <v>14</v>
      </c>
      <c r="B7" t="s">
        <v>17</v>
      </c>
      <c r="C7">
        <v>50</v>
      </c>
      <c r="D7" s="2">
        <f t="shared" ref="D7:D11" si="3">SUM(G7:K7)</f>
        <v>70</v>
      </c>
      <c r="F7" s="5">
        <f t="shared" ref="F7:F11" si="4">SUM(G7:K7)</f>
        <v>70</v>
      </c>
      <c r="G7" s="8">
        <v>30</v>
      </c>
      <c r="H7" s="9">
        <v>40</v>
      </c>
      <c r="I7" s="12"/>
      <c r="J7" s="12"/>
      <c r="K7" s="47"/>
      <c r="N7" s="48">
        <f t="shared" ref="N7" si="5">G7/SUM($G7:$K7)</f>
        <v>0.428571428571429</v>
      </c>
      <c r="O7" s="49">
        <f t="shared" ref="O7" si="6">H7/SUM($G7:$K7)</f>
        <v>0.571428571428571</v>
      </c>
      <c r="P7" s="50"/>
      <c r="Q7" s="50"/>
      <c r="R7" s="75"/>
      <c r="S7" s="60">
        <v>1</v>
      </c>
    </row>
    <row r="8" spans="1:19">
      <c r="A8" s="10" t="s">
        <v>18</v>
      </c>
      <c r="B8" t="s">
        <v>15</v>
      </c>
      <c r="C8">
        <v>50</v>
      </c>
      <c r="D8" s="2">
        <f t="shared" si="3"/>
        <v>90</v>
      </c>
      <c r="F8" s="5">
        <f t="shared" si="4"/>
        <v>90</v>
      </c>
      <c r="G8" s="11"/>
      <c r="H8" s="12"/>
      <c r="I8" s="51">
        <v>90</v>
      </c>
      <c r="J8" s="12"/>
      <c r="K8" s="47"/>
      <c r="N8" s="52"/>
      <c r="O8" s="50"/>
      <c r="P8" s="53">
        <f t="shared" ref="P8:P9" si="7">I8/SUM($G8:$K8)</f>
        <v>1</v>
      </c>
      <c r="Q8" s="50"/>
      <c r="R8" s="75"/>
      <c r="S8" s="60">
        <v>1</v>
      </c>
    </row>
    <row r="9" spans="1:19">
      <c r="A9" s="10" t="s">
        <v>18</v>
      </c>
      <c r="B9" t="s">
        <v>17</v>
      </c>
      <c r="C9">
        <v>100</v>
      </c>
      <c r="D9" s="2">
        <f t="shared" si="3"/>
        <v>120</v>
      </c>
      <c r="F9" s="5">
        <f t="shared" si="4"/>
        <v>120</v>
      </c>
      <c r="G9" s="11"/>
      <c r="H9" s="12"/>
      <c r="I9" s="51">
        <v>120</v>
      </c>
      <c r="J9" s="12"/>
      <c r="K9" s="47"/>
      <c r="N9" s="52"/>
      <c r="O9" s="50"/>
      <c r="P9" s="53">
        <f t="shared" si="7"/>
        <v>1</v>
      </c>
      <c r="Q9" s="50"/>
      <c r="R9" s="75"/>
      <c r="S9" s="60">
        <v>1</v>
      </c>
    </row>
    <row r="10" spans="1:19">
      <c r="A10" s="13" t="s">
        <v>19</v>
      </c>
      <c r="B10" t="s">
        <v>15</v>
      </c>
      <c r="C10">
        <v>100</v>
      </c>
      <c r="D10" s="14">
        <f t="shared" si="3"/>
        <v>20</v>
      </c>
      <c r="F10" s="5">
        <f t="shared" si="4"/>
        <v>20</v>
      </c>
      <c r="G10" s="11"/>
      <c r="H10" s="12"/>
      <c r="I10" s="12"/>
      <c r="J10" s="54">
        <v>20</v>
      </c>
      <c r="K10" s="55">
        <v>0</v>
      </c>
      <c r="N10" s="52"/>
      <c r="O10" s="50"/>
      <c r="P10" s="50"/>
      <c r="Q10" s="76">
        <f t="shared" ref="Q10:Q11" si="8">J10/SUM($G10:$K10)</f>
        <v>1</v>
      </c>
      <c r="R10" s="77">
        <f t="shared" ref="R10:R11" si="9">K10/SUM($G10:$K10)</f>
        <v>0</v>
      </c>
      <c r="S10" s="60">
        <v>1</v>
      </c>
    </row>
    <row r="11" ht="14.25" spans="1:19">
      <c r="A11" s="13" t="s">
        <v>19</v>
      </c>
      <c r="B11" t="s">
        <v>17</v>
      </c>
      <c r="C11">
        <v>100</v>
      </c>
      <c r="D11" s="2">
        <f t="shared" si="3"/>
        <v>110</v>
      </c>
      <c r="F11" s="15">
        <f t="shared" si="4"/>
        <v>110</v>
      </c>
      <c r="G11" s="16"/>
      <c r="H11" s="17"/>
      <c r="I11" s="17"/>
      <c r="J11" s="56">
        <v>50</v>
      </c>
      <c r="K11" s="57">
        <v>60</v>
      </c>
      <c r="N11" s="58"/>
      <c r="O11" s="59"/>
      <c r="P11" s="59"/>
      <c r="Q11" s="78">
        <f t="shared" si="8"/>
        <v>0.454545454545455</v>
      </c>
      <c r="R11" s="79">
        <f t="shared" si="9"/>
        <v>0.545454545454545</v>
      </c>
      <c r="S11" s="60">
        <v>1</v>
      </c>
    </row>
    <row r="12" spans="2:19">
      <c r="B12" s="18" t="s">
        <v>6</v>
      </c>
      <c r="C12" s="18">
        <f>SUM(C6:C11)</f>
        <v>500</v>
      </c>
      <c r="D12" s="19">
        <f>SUM(D6:D11)</f>
        <v>510</v>
      </c>
      <c r="F12" s="18">
        <f>SUM(F6:F11)</f>
        <v>510</v>
      </c>
      <c r="N12" s="60"/>
      <c r="O12" s="60"/>
      <c r="P12" s="60"/>
      <c r="Q12" s="60"/>
      <c r="R12" s="60"/>
      <c r="S12" s="18"/>
    </row>
    <row r="14" spans="6:12">
      <c r="F14" t="s">
        <v>0</v>
      </c>
      <c r="G14" s="1" t="s">
        <v>1</v>
      </c>
      <c r="H14" s="1" t="s">
        <v>2</v>
      </c>
      <c r="I14" s="10" t="s">
        <v>3</v>
      </c>
      <c r="J14" s="13" t="s">
        <v>4</v>
      </c>
      <c r="K14" s="13" t="s">
        <v>5</v>
      </c>
      <c r="L14" s="18" t="s">
        <v>6</v>
      </c>
    </row>
    <row r="15" spans="6:12">
      <c r="F15" t="s">
        <v>7</v>
      </c>
      <c r="G15">
        <v>100</v>
      </c>
      <c r="H15">
        <v>100</v>
      </c>
      <c r="I15">
        <v>100</v>
      </c>
      <c r="J15">
        <v>100</v>
      </c>
      <c r="K15">
        <v>140</v>
      </c>
      <c r="L15" s="18">
        <f>SUM(G15:K15)</f>
        <v>540</v>
      </c>
    </row>
    <row r="16" spans="6:12">
      <c r="F16" t="s">
        <v>8</v>
      </c>
      <c r="G16" s="20">
        <v>80</v>
      </c>
      <c r="H16" s="20">
        <v>90</v>
      </c>
      <c r="I16" s="20">
        <v>210</v>
      </c>
      <c r="J16" s="20">
        <v>70</v>
      </c>
      <c r="K16" s="20">
        <v>60</v>
      </c>
      <c r="L16" s="18">
        <f>SUM(G16:K16)</f>
        <v>510</v>
      </c>
    </row>
    <row r="17" ht="14.25" spans="7:12">
      <c r="G17" s="20"/>
      <c r="H17" s="20"/>
      <c r="I17" s="20"/>
      <c r="J17" s="20"/>
      <c r="K17" s="20"/>
      <c r="L17" s="18"/>
    </row>
    <row r="18" spans="1:14">
      <c r="A18" t="s">
        <v>23</v>
      </c>
      <c r="B18" t="s">
        <v>11</v>
      </c>
      <c r="C18" t="s">
        <v>12</v>
      </c>
      <c r="D18" t="s">
        <v>8</v>
      </c>
      <c r="F18" s="3" t="s">
        <v>24</v>
      </c>
      <c r="G18" s="21">
        <f>SUM(G19:G24)</f>
        <v>71.4285714285714</v>
      </c>
      <c r="H18" s="21">
        <f t="shared" ref="H18:K18" si="10">SUM(H19:H24)</f>
        <v>78.5714285714286</v>
      </c>
      <c r="I18" s="21">
        <f t="shared" si="10"/>
        <v>150</v>
      </c>
      <c r="J18" s="21">
        <f t="shared" si="10"/>
        <v>145.454545454545</v>
      </c>
      <c r="K18" s="61">
        <f t="shared" si="10"/>
        <v>54.5454545454545</v>
      </c>
      <c r="L18" s="18">
        <f>SUM(G18:K18)</f>
        <v>500</v>
      </c>
      <c r="N18" t="s">
        <v>26</v>
      </c>
    </row>
    <row r="19" spans="1:18">
      <c r="A19" s="1" t="s">
        <v>14</v>
      </c>
      <c r="B19" t="s">
        <v>15</v>
      </c>
      <c r="C19" s="22">
        <v>100</v>
      </c>
      <c r="D19" s="20">
        <v>100</v>
      </c>
      <c r="F19" s="23">
        <f>SUM(G19:K19)</f>
        <v>100</v>
      </c>
      <c r="G19" s="24">
        <f>$C19*N6</f>
        <v>50</v>
      </c>
      <c r="H19" s="25">
        <f>$C19*O6</f>
        <v>50</v>
      </c>
      <c r="I19" s="62"/>
      <c r="J19" s="62"/>
      <c r="K19" s="63"/>
      <c r="N19" s="44">
        <f>G19/SUM(G$19:G$24)</f>
        <v>0.7</v>
      </c>
      <c r="O19" s="45">
        <f>H19/SUM(H$19:H$24)</f>
        <v>0.636363636363636</v>
      </c>
      <c r="P19" s="46"/>
      <c r="Q19" s="46"/>
      <c r="R19" s="74"/>
    </row>
    <row r="20" spans="1:18">
      <c r="A20" s="1" t="s">
        <v>14</v>
      </c>
      <c r="B20" t="s">
        <v>17</v>
      </c>
      <c r="C20" s="22">
        <v>50</v>
      </c>
      <c r="D20" s="20">
        <v>70</v>
      </c>
      <c r="F20" s="23">
        <f t="shared" ref="F20:F24" si="11">SUM(G20:K20)</f>
        <v>50</v>
      </c>
      <c r="G20" s="26">
        <f>$C20*N7</f>
        <v>21.4285714285714</v>
      </c>
      <c r="H20" s="27">
        <f>$C20*O7</f>
        <v>28.5714285714286</v>
      </c>
      <c r="I20" s="29"/>
      <c r="J20" s="29"/>
      <c r="K20" s="64"/>
      <c r="N20" s="48">
        <f>G20/SUM(G$19:G$24)</f>
        <v>0.3</v>
      </c>
      <c r="O20" s="49">
        <f>H20/SUM(H$19:H$24)</f>
        <v>0.363636363636364</v>
      </c>
      <c r="P20" s="50"/>
      <c r="Q20" s="50"/>
      <c r="R20" s="75"/>
    </row>
    <row r="21" spans="1:18">
      <c r="A21" s="10" t="s">
        <v>18</v>
      </c>
      <c r="B21" t="s">
        <v>15</v>
      </c>
      <c r="C21" s="22">
        <v>50</v>
      </c>
      <c r="D21" s="20">
        <v>90</v>
      </c>
      <c r="F21" s="23">
        <f t="shared" si="11"/>
        <v>50</v>
      </c>
      <c r="G21" s="28"/>
      <c r="H21" s="29"/>
      <c r="I21" s="65">
        <f>$C21*P8</f>
        <v>50</v>
      </c>
      <c r="J21" s="29"/>
      <c r="K21" s="64"/>
      <c r="N21" s="52"/>
      <c r="O21" s="50"/>
      <c r="P21" s="53">
        <f>I21/SUM(I$19:I$24)</f>
        <v>0.333333333333333</v>
      </c>
      <c r="Q21" s="50"/>
      <c r="R21" s="75"/>
    </row>
    <row r="22" spans="1:18">
      <c r="A22" s="10" t="s">
        <v>18</v>
      </c>
      <c r="B22" t="s">
        <v>17</v>
      </c>
      <c r="C22" s="22">
        <v>100</v>
      </c>
      <c r="D22" s="20">
        <v>120</v>
      </c>
      <c r="F22" s="23">
        <f t="shared" si="11"/>
        <v>100</v>
      </c>
      <c r="G22" s="28"/>
      <c r="H22" s="29"/>
      <c r="I22" s="65">
        <f>$C22*P9</f>
        <v>100</v>
      </c>
      <c r="J22" s="29"/>
      <c r="K22" s="64"/>
      <c r="N22" s="52"/>
      <c r="O22" s="50"/>
      <c r="P22" s="53">
        <f>I22/SUM(I$19:I$24)</f>
        <v>0.666666666666667</v>
      </c>
      <c r="Q22" s="50"/>
      <c r="R22" s="75"/>
    </row>
    <row r="23" spans="1:18">
      <c r="A23" s="13" t="s">
        <v>19</v>
      </c>
      <c r="B23" t="s">
        <v>15</v>
      </c>
      <c r="C23" s="22">
        <v>100</v>
      </c>
      <c r="D23" s="30">
        <v>20</v>
      </c>
      <c r="F23" s="23">
        <f t="shared" si="11"/>
        <v>100</v>
      </c>
      <c r="G23" s="28"/>
      <c r="H23" s="29"/>
      <c r="I23" s="29"/>
      <c r="J23" s="66">
        <f>$C23*Q10</f>
        <v>100</v>
      </c>
      <c r="K23" s="67">
        <f>$C23*R10</f>
        <v>0</v>
      </c>
      <c r="N23" s="52"/>
      <c r="O23" s="50"/>
      <c r="P23" s="50"/>
      <c r="Q23" s="76">
        <f>J23/SUM(J$19:J$24)</f>
        <v>0.6875</v>
      </c>
      <c r="R23" s="77">
        <f>K23/SUM(K$19:K$24)</f>
        <v>0</v>
      </c>
    </row>
    <row r="24" ht="14.25" spans="1:18">
      <c r="A24" s="13" t="s">
        <v>19</v>
      </c>
      <c r="B24" t="s">
        <v>17</v>
      </c>
      <c r="C24" s="22">
        <v>100</v>
      </c>
      <c r="D24" s="20">
        <v>110</v>
      </c>
      <c r="F24" s="31">
        <f t="shared" si="11"/>
        <v>100</v>
      </c>
      <c r="G24" s="32"/>
      <c r="H24" s="33"/>
      <c r="I24" s="33"/>
      <c r="J24" s="68">
        <f>$C24*Q11</f>
        <v>45.4545454545455</v>
      </c>
      <c r="K24" s="69">
        <f>$C24*R11</f>
        <v>54.5454545454545</v>
      </c>
      <c r="N24" s="58"/>
      <c r="O24" s="59"/>
      <c r="P24" s="59"/>
      <c r="Q24" s="78">
        <f>J24/SUM(J$19:J$24)</f>
        <v>0.3125</v>
      </c>
      <c r="R24" s="79">
        <f>K24/SUM(K$19:K$24)</f>
        <v>1</v>
      </c>
    </row>
    <row r="25" spans="2:18">
      <c r="B25" s="18" t="s">
        <v>6</v>
      </c>
      <c r="C25" s="18">
        <f>SUM(C19:C24)</f>
        <v>500</v>
      </c>
      <c r="D25" s="19">
        <f>SUM(D19:D24)</f>
        <v>510</v>
      </c>
      <c r="F25" s="34">
        <f>SUM(F19:F24)</f>
        <v>500</v>
      </c>
      <c r="N25" s="60">
        <f>SUM(N19:N24)</f>
        <v>1</v>
      </c>
      <c r="O25" s="60">
        <f t="shared" ref="O25:R25" si="12">SUM(O19:O24)</f>
        <v>1</v>
      </c>
      <c r="P25" s="60">
        <f t="shared" si="12"/>
        <v>1</v>
      </c>
      <c r="Q25" s="60">
        <f t="shared" si="12"/>
        <v>1</v>
      </c>
      <c r="R25" s="60">
        <f t="shared" si="12"/>
        <v>1</v>
      </c>
    </row>
    <row r="26" spans="2:18">
      <c r="B26" s="18"/>
      <c r="C26" s="18"/>
      <c r="D26" s="19"/>
      <c r="N26" s="60"/>
      <c r="O26" s="60"/>
      <c r="P26" s="60"/>
      <c r="Q26" s="60"/>
      <c r="R26" s="60"/>
    </row>
    <row r="27" spans="2:18">
      <c r="B27" s="18"/>
      <c r="C27" s="18"/>
      <c r="D27" s="19"/>
      <c r="F27" t="s">
        <v>0</v>
      </c>
      <c r="G27" s="1" t="s">
        <v>1</v>
      </c>
      <c r="H27" s="1" t="s">
        <v>2</v>
      </c>
      <c r="I27" s="10" t="s">
        <v>3</v>
      </c>
      <c r="J27" s="13" t="s">
        <v>4</v>
      </c>
      <c r="K27" s="13" t="s">
        <v>5</v>
      </c>
      <c r="L27" s="18" t="s">
        <v>6</v>
      </c>
      <c r="N27" s="60"/>
      <c r="O27" s="60"/>
      <c r="P27" s="60"/>
      <c r="Q27" s="60"/>
      <c r="R27" s="60"/>
    </row>
    <row r="28" spans="6:12">
      <c r="F28" t="s">
        <v>7</v>
      </c>
      <c r="G28" s="35">
        <v>100</v>
      </c>
      <c r="H28" s="35">
        <v>100</v>
      </c>
      <c r="I28" s="35">
        <v>100</v>
      </c>
      <c r="J28" s="35">
        <v>100</v>
      </c>
      <c r="K28" s="35">
        <v>140</v>
      </c>
      <c r="L28" s="18">
        <f>SUM(G28:K28)</f>
        <v>540</v>
      </c>
    </row>
    <row r="29" spans="6:12">
      <c r="F29" t="s">
        <v>8</v>
      </c>
      <c r="G29" s="20">
        <v>80</v>
      </c>
      <c r="H29" s="20">
        <v>90</v>
      </c>
      <c r="I29" s="20">
        <v>210</v>
      </c>
      <c r="J29" s="20">
        <v>70</v>
      </c>
      <c r="K29" s="20">
        <v>60</v>
      </c>
      <c r="L29" s="18">
        <f>SUM(G29:K29)</f>
        <v>510</v>
      </c>
    </row>
    <row r="30" ht="14.25" spans="7:12">
      <c r="G30" s="20"/>
      <c r="H30" s="20"/>
      <c r="I30" s="20"/>
      <c r="J30" s="20"/>
      <c r="K30" s="20"/>
      <c r="L30" s="18"/>
    </row>
    <row r="31" spans="2:14">
      <c r="B31" t="s">
        <v>11</v>
      </c>
      <c r="C31" t="s">
        <v>12</v>
      </c>
      <c r="D31" t="s">
        <v>8</v>
      </c>
      <c r="F31" s="3" t="s">
        <v>24</v>
      </c>
      <c r="G31" s="36">
        <f>SUM(G32:G37)</f>
        <v>100</v>
      </c>
      <c r="H31" s="36">
        <f t="shared" ref="H31:K31" si="13">SUM(H32:H37)</f>
        <v>100</v>
      </c>
      <c r="I31" s="36">
        <f t="shared" si="13"/>
        <v>100</v>
      </c>
      <c r="J31" s="36">
        <f t="shared" si="13"/>
        <v>100</v>
      </c>
      <c r="K31" s="70">
        <f t="shared" si="13"/>
        <v>140</v>
      </c>
      <c r="L31" s="71">
        <f>SUM(G31:K31)</f>
        <v>540</v>
      </c>
      <c r="N31" t="s">
        <v>27</v>
      </c>
    </row>
    <row r="32" spans="1:19">
      <c r="A32" s="1" t="s">
        <v>14</v>
      </c>
      <c r="B32" t="s">
        <v>15</v>
      </c>
      <c r="C32">
        <v>100</v>
      </c>
      <c r="D32" s="20">
        <v>100</v>
      </c>
      <c r="F32" s="37">
        <f>SUM(G32:K32)</f>
        <v>133.636363636364</v>
      </c>
      <c r="G32" s="24">
        <f>G$28*N19</f>
        <v>70</v>
      </c>
      <c r="H32" s="25">
        <f>H$28*O19</f>
        <v>63.6363636363636</v>
      </c>
      <c r="I32" s="62"/>
      <c r="J32" s="62"/>
      <c r="K32" s="63"/>
      <c r="N32" s="44">
        <f>G32/SUM($G32:$K32)</f>
        <v>0.523809523809524</v>
      </c>
      <c r="O32" s="45">
        <f t="shared" ref="O32:O33" si="14">H32/SUM($G32:$K32)</f>
        <v>0.476190476190476</v>
      </c>
      <c r="P32" s="46"/>
      <c r="Q32" s="46"/>
      <c r="R32" s="74"/>
      <c r="S32" s="60">
        <f>SUM(N32:R32)</f>
        <v>1</v>
      </c>
    </row>
    <row r="33" spans="1:19">
      <c r="A33" s="1" t="s">
        <v>14</v>
      </c>
      <c r="B33" t="s">
        <v>17</v>
      </c>
      <c r="C33">
        <v>50</v>
      </c>
      <c r="D33" s="20">
        <v>70</v>
      </c>
      <c r="F33" s="37">
        <f t="shared" ref="F33:F37" si="15">SUM(G33:K33)</f>
        <v>66.3636363636364</v>
      </c>
      <c r="G33" s="26">
        <f>G$28*N20</f>
        <v>30</v>
      </c>
      <c r="H33" s="27">
        <f>H$28*O20</f>
        <v>36.3636363636364</v>
      </c>
      <c r="I33" s="29"/>
      <c r="J33" s="29"/>
      <c r="K33" s="64"/>
      <c r="N33" s="48">
        <f t="shared" ref="N33" si="16">G33/SUM($G33:$K33)</f>
        <v>0.452054794520548</v>
      </c>
      <c r="O33" s="49">
        <f t="shared" si="14"/>
        <v>0.547945205479452</v>
      </c>
      <c r="P33" s="50"/>
      <c r="Q33" s="50"/>
      <c r="R33" s="75"/>
      <c r="S33" s="60">
        <f t="shared" ref="S33:S37" si="17">SUM(N33:R33)</f>
        <v>1</v>
      </c>
    </row>
    <row r="34" spans="1:19">
      <c r="A34" s="10" t="s">
        <v>18</v>
      </c>
      <c r="B34" t="s">
        <v>15</v>
      </c>
      <c r="C34">
        <v>50</v>
      </c>
      <c r="D34" s="20">
        <v>90</v>
      </c>
      <c r="F34" s="37">
        <f t="shared" si="15"/>
        <v>33.3333333333333</v>
      </c>
      <c r="G34" s="28"/>
      <c r="H34" s="29"/>
      <c r="I34" s="65">
        <f>I$28*P21</f>
        <v>33.3333333333333</v>
      </c>
      <c r="J34" s="29"/>
      <c r="K34" s="64"/>
      <c r="N34" s="52"/>
      <c r="O34" s="50"/>
      <c r="P34" s="53">
        <f t="shared" ref="P34:P35" si="18">I34/SUM($G34:$K34)</f>
        <v>1</v>
      </c>
      <c r="Q34" s="50"/>
      <c r="R34" s="75"/>
      <c r="S34" s="60">
        <f t="shared" si="17"/>
        <v>1</v>
      </c>
    </row>
    <row r="35" spans="1:19">
      <c r="A35" s="10" t="s">
        <v>18</v>
      </c>
      <c r="B35" t="s">
        <v>17</v>
      </c>
      <c r="C35">
        <v>100</v>
      </c>
      <c r="D35" s="20">
        <v>120</v>
      </c>
      <c r="F35" s="37">
        <f t="shared" si="15"/>
        <v>66.6666666666667</v>
      </c>
      <c r="G35" s="28"/>
      <c r="H35" s="29"/>
      <c r="I35" s="65">
        <f>I$28*P22</f>
        <v>66.6666666666667</v>
      </c>
      <c r="J35" s="29"/>
      <c r="K35" s="64"/>
      <c r="N35" s="52"/>
      <c r="O35" s="50"/>
      <c r="P35" s="53">
        <f t="shared" si="18"/>
        <v>1</v>
      </c>
      <c r="Q35" s="50"/>
      <c r="R35" s="75"/>
      <c r="S35" s="60">
        <f t="shared" si="17"/>
        <v>1</v>
      </c>
    </row>
    <row r="36" spans="1:19">
      <c r="A36" s="13" t="s">
        <v>19</v>
      </c>
      <c r="B36" t="s">
        <v>15</v>
      </c>
      <c r="C36">
        <v>100</v>
      </c>
      <c r="D36" s="30">
        <v>20</v>
      </c>
      <c r="F36" s="37">
        <f t="shared" si="15"/>
        <v>68.75</v>
      </c>
      <c r="G36" s="28"/>
      <c r="H36" s="29"/>
      <c r="I36" s="29"/>
      <c r="J36" s="66">
        <f>J$28*Q23</f>
        <v>68.75</v>
      </c>
      <c r="K36" s="67">
        <f>K$28*R23</f>
        <v>0</v>
      </c>
      <c r="N36" s="52"/>
      <c r="O36" s="50"/>
      <c r="P36" s="50"/>
      <c r="Q36" s="80">
        <f>J36/SUM($G36:$K36)</f>
        <v>1</v>
      </c>
      <c r="R36" s="81">
        <f>K36/SUM($G36:$K36)</f>
        <v>0</v>
      </c>
      <c r="S36" s="60">
        <f t="shared" si="17"/>
        <v>1</v>
      </c>
    </row>
    <row r="37" ht="14.25" spans="1:19">
      <c r="A37" s="13" t="s">
        <v>19</v>
      </c>
      <c r="B37" t="s">
        <v>17</v>
      </c>
      <c r="C37">
        <v>100</v>
      </c>
      <c r="D37" s="20">
        <v>110</v>
      </c>
      <c r="F37" s="38">
        <f t="shared" si="15"/>
        <v>171.25</v>
      </c>
      <c r="G37" s="32"/>
      <c r="H37" s="33"/>
      <c r="I37" s="33"/>
      <c r="J37" s="68">
        <f>J$28*Q24</f>
        <v>31.25</v>
      </c>
      <c r="K37" s="69">
        <f>K$28*R24</f>
        <v>140</v>
      </c>
      <c r="N37" s="58"/>
      <c r="O37" s="59"/>
      <c r="P37" s="59"/>
      <c r="Q37" s="78">
        <f>J37/SUM($G37:$K37)</f>
        <v>0.182481751824818</v>
      </c>
      <c r="R37" s="79">
        <f>K37/SUM($G37:$K37)</f>
        <v>0.817518248175182</v>
      </c>
      <c r="S37" s="60">
        <f t="shared" si="17"/>
        <v>1</v>
      </c>
    </row>
    <row r="38" spans="2:11">
      <c r="B38" s="18" t="s">
        <v>6</v>
      </c>
      <c r="C38" s="18">
        <f>SUM(C32:C37)</f>
        <v>500</v>
      </c>
      <c r="D38" s="19">
        <f>SUM(D32:D37)</f>
        <v>510</v>
      </c>
      <c r="F38" s="34">
        <f>SUM(F32:F37)</f>
        <v>540</v>
      </c>
      <c r="G38" s="18"/>
      <c r="H38" s="18"/>
      <c r="I38" s="18"/>
      <c r="J38" s="18"/>
      <c r="K38" s="18"/>
    </row>
    <row r="41" spans="6:12">
      <c r="F41" t="s">
        <v>0</v>
      </c>
      <c r="G41" s="1" t="s">
        <v>1</v>
      </c>
      <c r="H41" s="1" t="s">
        <v>2</v>
      </c>
      <c r="I41" s="10" t="s">
        <v>3</v>
      </c>
      <c r="J41" s="13" t="s">
        <v>4</v>
      </c>
      <c r="K41" s="13" t="s">
        <v>5</v>
      </c>
      <c r="L41" s="18" t="s">
        <v>6</v>
      </c>
    </row>
    <row r="42" spans="6:12">
      <c r="F42" t="s">
        <v>7</v>
      </c>
      <c r="G42">
        <v>100</v>
      </c>
      <c r="H42">
        <v>100</v>
      </c>
      <c r="I42">
        <v>100</v>
      </c>
      <c r="J42">
        <v>100</v>
      </c>
      <c r="K42">
        <v>140</v>
      </c>
      <c r="L42" s="18">
        <f>SUM(G42:K42)</f>
        <v>540</v>
      </c>
    </row>
    <row r="43" spans="6:12">
      <c r="F43" t="s">
        <v>8</v>
      </c>
      <c r="G43" s="20">
        <v>80</v>
      </c>
      <c r="H43" s="20">
        <v>90</v>
      </c>
      <c r="I43" s="20">
        <v>210</v>
      </c>
      <c r="J43" s="20">
        <v>70</v>
      </c>
      <c r="K43" s="20">
        <v>60</v>
      </c>
      <c r="L43" s="18">
        <f>SUM(G43:K43)</f>
        <v>510</v>
      </c>
    </row>
    <row r="44" ht="14.25" spans="7:12">
      <c r="G44" s="20"/>
      <c r="H44" s="20"/>
      <c r="I44" s="20"/>
      <c r="J44" s="20"/>
      <c r="K44" s="20"/>
      <c r="L44" s="18"/>
    </row>
    <row r="45" spans="2:12">
      <c r="B45" t="s">
        <v>11</v>
      </c>
      <c r="C45" t="s">
        <v>12</v>
      </c>
      <c r="D45" t="s">
        <v>8</v>
      </c>
      <c r="F45" s="3" t="s">
        <v>24</v>
      </c>
      <c r="G45" s="36">
        <f>SUM(G46:G51)</f>
        <v>74.9836921069798</v>
      </c>
      <c r="H45" s="36">
        <f>SUM(H46:H51)</f>
        <v>75.0163078930202</v>
      </c>
      <c r="I45" s="36">
        <f>SUM(I46:I51)</f>
        <v>150</v>
      </c>
      <c r="J45" s="36">
        <f>SUM(J46:J51)</f>
        <v>118.248175182482</v>
      </c>
      <c r="K45" s="70">
        <f>SUM(K46:K51)</f>
        <v>81.7518248175183</v>
      </c>
      <c r="L45" s="71">
        <f>SUM(G45:K45)</f>
        <v>500</v>
      </c>
    </row>
    <row r="46" spans="1:11">
      <c r="A46" s="1" t="s">
        <v>14</v>
      </c>
      <c r="B46" t="s">
        <v>15</v>
      </c>
      <c r="C46" s="39">
        <v>100</v>
      </c>
      <c r="D46" s="20">
        <v>100</v>
      </c>
      <c r="F46" s="23">
        <f t="shared" ref="F46:F51" si="19">SUM(G46:K46)</f>
        <v>100</v>
      </c>
      <c r="G46" s="24">
        <f>$C46*N32</f>
        <v>52.3809523809524</v>
      </c>
      <c r="H46" s="25">
        <f t="shared" ref="H46:H47" si="20">$C46*O32</f>
        <v>47.6190476190476</v>
      </c>
      <c r="I46" s="62"/>
      <c r="J46" s="62"/>
      <c r="K46" s="63"/>
    </row>
    <row r="47" spans="1:11">
      <c r="A47" s="1" t="s">
        <v>14</v>
      </c>
      <c r="B47" t="s">
        <v>17</v>
      </c>
      <c r="C47" s="39">
        <v>50</v>
      </c>
      <c r="D47" s="20">
        <v>70</v>
      </c>
      <c r="F47" s="23">
        <f t="shared" si="19"/>
        <v>50</v>
      </c>
      <c r="G47" s="26">
        <f t="shared" ref="G47" si="21">$C47*N33</f>
        <v>22.6027397260274</v>
      </c>
      <c r="H47" s="27">
        <f t="shared" si="20"/>
        <v>27.3972602739726</v>
      </c>
      <c r="I47" s="29"/>
      <c r="J47" s="29"/>
      <c r="K47" s="64"/>
    </row>
    <row r="48" spans="1:11">
      <c r="A48" s="10" t="s">
        <v>18</v>
      </c>
      <c r="B48" t="s">
        <v>15</v>
      </c>
      <c r="C48" s="39">
        <v>50</v>
      </c>
      <c r="D48" s="20">
        <v>90</v>
      </c>
      <c r="F48" s="23">
        <f t="shared" si="19"/>
        <v>50</v>
      </c>
      <c r="G48" s="28"/>
      <c r="H48" s="29"/>
      <c r="I48" s="65">
        <f>$C48*P34</f>
        <v>50</v>
      </c>
      <c r="J48" s="29"/>
      <c r="K48" s="64"/>
    </row>
    <row r="49" spans="1:11">
      <c r="A49" s="10" t="s">
        <v>18</v>
      </c>
      <c r="B49" t="s">
        <v>17</v>
      </c>
      <c r="C49" s="39">
        <v>100</v>
      </c>
      <c r="D49" s="20">
        <v>120</v>
      </c>
      <c r="F49" s="23">
        <f t="shared" si="19"/>
        <v>100</v>
      </c>
      <c r="G49" s="28"/>
      <c r="H49" s="29"/>
      <c r="I49" s="65">
        <f>$C49*P35</f>
        <v>100</v>
      </c>
      <c r="J49" s="29"/>
      <c r="K49" s="64"/>
    </row>
    <row r="50" spans="1:11">
      <c r="A50" s="13" t="s">
        <v>19</v>
      </c>
      <c r="B50" t="s">
        <v>15</v>
      </c>
      <c r="C50" s="39">
        <v>100</v>
      </c>
      <c r="D50" s="20">
        <v>20</v>
      </c>
      <c r="F50" s="23">
        <f t="shared" si="19"/>
        <v>100</v>
      </c>
      <c r="G50" s="28"/>
      <c r="H50" s="29"/>
      <c r="I50" s="29"/>
      <c r="J50" s="72">
        <f>$C50*Q36</f>
        <v>100</v>
      </c>
      <c r="K50" s="73">
        <f>$C50*R36</f>
        <v>0</v>
      </c>
    </row>
    <row r="51" ht="14.25" spans="1:11">
      <c r="A51" s="13" t="s">
        <v>19</v>
      </c>
      <c r="B51" t="s">
        <v>17</v>
      </c>
      <c r="C51" s="39">
        <v>100</v>
      </c>
      <c r="D51" s="20">
        <v>110</v>
      </c>
      <c r="F51" s="31">
        <f t="shared" si="19"/>
        <v>100</v>
      </c>
      <c r="G51" s="32"/>
      <c r="H51" s="33"/>
      <c r="I51" s="33"/>
      <c r="J51" s="68">
        <f>$C51*Q37</f>
        <v>18.2481751824818</v>
      </c>
      <c r="K51" s="69">
        <f>$C51*R37</f>
        <v>81.7518248175183</v>
      </c>
    </row>
    <row r="52" spans="1:6">
      <c r="A52" s="40" t="s">
        <v>6</v>
      </c>
      <c r="B52" s="40"/>
      <c r="C52" s="19">
        <f>SUM(C46:C51)</f>
        <v>500</v>
      </c>
      <c r="D52" s="19">
        <f>SUM(D46:D51)</f>
        <v>510</v>
      </c>
      <c r="F52" s="34">
        <f>SUM(F46:F51)</f>
        <v>500</v>
      </c>
    </row>
  </sheetData>
  <mergeCells count="1">
    <mergeCell ref="A52:B5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用默认基线</vt:lpstr>
      <vt:lpstr>更改基线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Aurelie Wu</dc:creator>
  <cp:lastModifiedBy>Administrator</cp:lastModifiedBy>
  <dcterms:created xsi:type="dcterms:W3CDTF">2018-03-21T02:37:00Z</dcterms:created>
  <dcterms:modified xsi:type="dcterms:W3CDTF">2020-08-28T06:46:55Z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